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návrh rozpočtu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<sst xmlns="http://schemas.openxmlformats.org/spreadsheetml/2006/main" count="86" uniqueCount="72">
  <si>
    <t xml:space="preserve">Obec KORYTA  </t>
  </si>
  <si>
    <t xml:space="preserve">NÁVRH </t>
  </si>
  <si>
    <r>
      <rPr>
        <b/>
        <sz val="14"/>
        <rFont val="Arial"/>
        <family val="2"/>
      </rPr>
      <t xml:space="preserve"> </t>
    </r>
    <r>
      <rPr>
        <b/>
        <u val="single"/>
        <sz val="14"/>
        <rFont val="Arial"/>
        <family val="2"/>
      </rPr>
      <t>Rozpočtu na rok 2020</t>
    </r>
  </si>
  <si>
    <t>Příjmy celkem</t>
  </si>
  <si>
    <t xml:space="preserve">V tom </t>
  </si>
  <si>
    <t>1. Daňové příjmy</t>
  </si>
  <si>
    <t>2. Nedaňové příjmy</t>
  </si>
  <si>
    <t>3. Kapitálové příjmy</t>
  </si>
  <si>
    <t>4. Přijaté dotace</t>
  </si>
  <si>
    <t>Výdaje celkem</t>
  </si>
  <si>
    <t>5. Běžné výdaje</t>
  </si>
  <si>
    <t xml:space="preserve"> </t>
  </si>
  <si>
    <t>6. Kapitálové výdaje</t>
  </si>
  <si>
    <t>Saldo (příjmy mínus výdaje)</t>
  </si>
  <si>
    <t>Financování z  přebytků minulých let</t>
  </si>
  <si>
    <t xml:space="preserve">Zveřejněno na Úřední desce dne </t>
  </si>
  <si>
    <t>Sejmuto dne</t>
  </si>
  <si>
    <t>Zveřejněno na  www.obeckoryta.eud.cz</t>
  </si>
  <si>
    <t>PŘÍJMY</t>
  </si>
  <si>
    <t>Paragraf</t>
  </si>
  <si>
    <t>Položka</t>
  </si>
  <si>
    <t>Název</t>
  </si>
  <si>
    <t>Návrh 2020</t>
  </si>
  <si>
    <t>skutečnost k 30.9.2019</t>
  </si>
  <si>
    <t>Daň z příjmu fyz. osob ze závislé činnosti</t>
  </si>
  <si>
    <t>Daň z příjmu fyz. osob ze samost. činnosti</t>
  </si>
  <si>
    <t>Daň z příjmu fyz. osob z kapitál.výnosů</t>
  </si>
  <si>
    <t>Daň z příjmu právnických osob</t>
  </si>
  <si>
    <t>Daň z příjmu právnických osob za obce</t>
  </si>
  <si>
    <t>Daň z přidané hodnoty</t>
  </si>
  <si>
    <t>Poplatek za provoz systému shromažďování….</t>
  </si>
  <si>
    <t>Poplatek ze psů</t>
  </si>
  <si>
    <t>Správní poplatky</t>
  </si>
  <si>
    <t>Daň z hazardních her</t>
  </si>
  <si>
    <t>Daň z nemovitosti</t>
  </si>
  <si>
    <t>Daňové příjmy celkem</t>
  </si>
  <si>
    <t>Neinvestiční přijaté transféry st. Správa</t>
  </si>
  <si>
    <t>Neinvestiční dotace  - správa</t>
  </si>
  <si>
    <t>Neinvestiční přijaté transféry kraj</t>
  </si>
  <si>
    <t>Dotace MMR místní komunikace</t>
  </si>
  <si>
    <t>Přijaté dotace</t>
  </si>
  <si>
    <t>Podpora ostatních produkčních činností</t>
  </si>
  <si>
    <t>Činnosti knihovické</t>
  </si>
  <si>
    <t>Ostatní záležitosti kultury</t>
  </si>
  <si>
    <t>Komunální služby a územní rozvoj</t>
  </si>
  <si>
    <t>Sběr a svoz komunálních odpadů</t>
  </si>
  <si>
    <t>Využívání a zneškodňování komunálních odpadů</t>
  </si>
  <si>
    <t>Činnost místní správy</t>
  </si>
  <si>
    <t>Obecné příjmy a výdaje z finančních operací</t>
  </si>
  <si>
    <t>Ostatní příjmy celkem</t>
  </si>
  <si>
    <t>PŘÍJMY  CELKEM</t>
  </si>
  <si>
    <t>VÝDAJE</t>
  </si>
  <si>
    <t>Pozemní komunikace celkem</t>
  </si>
  <si>
    <t>Pitná voda</t>
  </si>
  <si>
    <t>Úpravy drobných vodních toků</t>
  </si>
  <si>
    <t>Předškolní zařízení</t>
  </si>
  <si>
    <t xml:space="preserve">Základní školy </t>
  </si>
  <si>
    <t xml:space="preserve">Ostatní záležitosti v kultuře </t>
  </si>
  <si>
    <t>Využití volného času mládeže</t>
  </si>
  <si>
    <t>Veřejné osvětlení</t>
  </si>
  <si>
    <t>Kmunální služby a rozvoj jinde nezařazené</t>
  </si>
  <si>
    <t>Sběr a svoz ostatních odpadů</t>
  </si>
  <si>
    <t>Péče o vzhled obcí a veřejnou zeleň celkem</t>
  </si>
  <si>
    <t>Ostatní záležitosti civilní připravenosti na krizové stavy</t>
  </si>
  <si>
    <t>Požární ochrana celkem</t>
  </si>
  <si>
    <t>Zastupitelstva obcí</t>
  </si>
  <si>
    <t>Volby do EÚ</t>
  </si>
  <si>
    <t>Pojištění funkčně nespecifikované</t>
  </si>
  <si>
    <t>Ostatní finanční operace</t>
  </si>
  <si>
    <t>VÝDAJE CELKEM</t>
  </si>
  <si>
    <t xml:space="preserve">Vyvěšeno na ÚD </t>
  </si>
  <si>
    <t xml:space="preserve">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</si>
</sst>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&quot; Kč&quot;;[RED]\-#,##0&quot; Kč&quot;"/>
    <numFmt numFmtId="166" formatCode="#,##0\ [$Kč-405];\-#,##0\ [$Kč-405]"/>
    <numFmt numFmtId="167" formatCode="#,##0"/>
    <numFmt numFmtId="168" formatCode="D/\ M/\ YYYY"/>
  </numFmts>
  <fonts count="16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sz val="12"/>
      <color indexed="8"/>
      <name val="Arial"/>
      <family val="2"/>
    </font>
    <font>
      <sz val="12"/>
      <color indexed="12"/>
      <name val="Arial CE"/>
      <family val="2"/>
    </font>
    <font>
      <b/>
      <sz val="14"/>
      <name val="Arial CE"/>
      <family val="2"/>
    </font>
    <font>
      <b/>
      <sz val="12"/>
      <color indexed="8"/>
      <name val="Calibri"/>
      <family val="2"/>
    </font>
    <font>
      <sz val="10.5"/>
      <name val="Arial CE"/>
      <family val="2"/>
    </font>
    <font>
      <sz val="9"/>
      <color indexed="8"/>
      <name val="Calibri"/>
      <family val="2"/>
    </font>
    <font>
      <b/>
      <sz val="10.5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20" applyFont="1" applyBorder="1">
      <alignment/>
      <protection/>
    </xf>
    <xf numFmtId="164" fontId="3" fillId="0" borderId="0" xfId="0" applyFont="1" applyAlignment="1">
      <alignment/>
    </xf>
    <xf numFmtId="164" fontId="3" fillId="0" borderId="0" xfId="20" applyFont="1">
      <alignment/>
      <protection/>
    </xf>
    <xf numFmtId="164" fontId="2" fillId="0" borderId="0" xfId="20" applyFont="1">
      <alignment/>
      <protection/>
    </xf>
    <xf numFmtId="164" fontId="3" fillId="0" borderId="0" xfId="20" applyFont="1" applyAlignment="1">
      <alignment horizontal="center"/>
      <protection/>
    </xf>
    <xf numFmtId="164" fontId="4" fillId="0" borderId="0" xfId="20" applyFont="1" applyBorder="1" applyAlignment="1">
      <alignment horizontal="center"/>
      <protection/>
    </xf>
    <xf numFmtId="164" fontId="6" fillId="0" borderId="0" xfId="20" applyFont="1" applyBorder="1" applyAlignment="1">
      <alignment horizontal="center"/>
      <protection/>
    </xf>
    <xf numFmtId="164" fontId="7" fillId="0" borderId="0" xfId="20" applyFont="1">
      <alignment/>
      <protection/>
    </xf>
    <xf numFmtId="164" fontId="8" fillId="0" borderId="1" xfId="20" applyFont="1" applyBorder="1">
      <alignment/>
      <protection/>
    </xf>
    <xf numFmtId="164" fontId="8" fillId="0" borderId="2" xfId="20" applyFont="1" applyBorder="1">
      <alignment/>
      <protection/>
    </xf>
    <xf numFmtId="165" fontId="8" fillId="0" borderId="3" xfId="20" applyNumberFormat="1" applyFont="1" applyBorder="1">
      <alignment/>
      <protection/>
    </xf>
    <xf numFmtId="165" fontId="8" fillId="0" borderId="0" xfId="20" applyNumberFormat="1" applyFont="1" applyBorder="1">
      <alignment/>
      <protection/>
    </xf>
    <xf numFmtId="166" fontId="8" fillId="0" borderId="3" xfId="20" applyNumberFormat="1" applyFont="1" applyBorder="1">
      <alignment/>
      <protection/>
    </xf>
    <xf numFmtId="166" fontId="8" fillId="0" borderId="0" xfId="20" applyNumberFormat="1" applyFont="1" applyBorder="1">
      <alignment/>
      <protection/>
    </xf>
    <xf numFmtId="164" fontId="8" fillId="0" borderId="0" xfId="20" applyFont="1" applyBorder="1">
      <alignment/>
      <protection/>
    </xf>
    <xf numFmtId="164" fontId="7" fillId="0" borderId="0" xfId="20" applyFont="1" applyBorder="1" applyAlignment="1">
      <alignment horizontal="center"/>
      <protection/>
    </xf>
    <xf numFmtId="164" fontId="2" fillId="0" borderId="0" xfId="20" applyFont="1" applyBorder="1">
      <alignment/>
      <protection/>
    </xf>
    <xf numFmtId="164" fontId="9" fillId="0" borderId="0" xfId="0" applyFont="1" applyBorder="1" applyAlignment="1">
      <alignment/>
    </xf>
    <xf numFmtId="164" fontId="10" fillId="0" borderId="0" xfId="20" applyFont="1" applyFill="1" applyBorder="1">
      <alignment/>
      <protection/>
    </xf>
    <xf numFmtId="164" fontId="8" fillId="0" borderId="0" xfId="20" applyFont="1" applyFill="1" applyBorder="1">
      <alignment/>
      <protection/>
    </xf>
    <xf numFmtId="164" fontId="11" fillId="0" borderId="0" xfId="20" applyFont="1">
      <alignment/>
      <protection/>
    </xf>
    <xf numFmtId="164" fontId="1" fillId="0" borderId="0" xfId="20">
      <alignment/>
      <protection/>
    </xf>
    <xf numFmtId="167" fontId="2" fillId="0" borderId="0" xfId="0" applyNumberFormat="1" applyFont="1" applyAlignment="1">
      <alignment/>
    </xf>
    <xf numFmtId="164" fontId="1" fillId="0" borderId="3" xfId="20" applyFont="1" applyBorder="1">
      <alignment/>
      <protection/>
    </xf>
    <xf numFmtId="164" fontId="7" fillId="0" borderId="3" xfId="20" applyFont="1" applyBorder="1">
      <alignment/>
      <protection/>
    </xf>
    <xf numFmtId="164" fontId="7" fillId="0" borderId="3" xfId="20" applyFont="1" applyBorder="1" applyAlignment="1">
      <alignment horizontal="center"/>
      <protection/>
    </xf>
    <xf numFmtId="167" fontId="0" fillId="0" borderId="4" xfId="0" applyNumberFormat="1" applyFont="1" applyBorder="1" applyAlignment="1">
      <alignment/>
    </xf>
    <xf numFmtId="167" fontId="2" fillId="0" borderId="3" xfId="0" applyNumberFormat="1" applyFont="1" applyBorder="1" applyAlignment="1">
      <alignment/>
    </xf>
    <xf numFmtId="167" fontId="2" fillId="0" borderId="4" xfId="0" applyNumberFormat="1" applyFont="1" applyBorder="1" applyAlignment="1">
      <alignment/>
    </xf>
    <xf numFmtId="164" fontId="8" fillId="0" borderId="3" xfId="20" applyFont="1" applyBorder="1">
      <alignment/>
      <protection/>
    </xf>
    <xf numFmtId="167" fontId="8" fillId="0" borderId="3" xfId="20" applyNumberFormat="1" applyFont="1" applyBorder="1">
      <alignment/>
      <protection/>
    </xf>
    <xf numFmtId="167" fontId="6" fillId="0" borderId="4" xfId="0" applyNumberFormat="1" applyFont="1" applyBorder="1" applyAlignment="1">
      <alignment/>
    </xf>
    <xf numFmtId="167" fontId="7" fillId="0" borderId="3" xfId="20" applyNumberFormat="1" applyFont="1" applyBorder="1">
      <alignment/>
      <protection/>
    </xf>
    <xf numFmtId="164" fontId="8" fillId="0" borderId="3" xfId="20" applyFont="1" applyFill="1" applyBorder="1">
      <alignment/>
      <protection/>
    </xf>
    <xf numFmtId="167" fontId="12" fillId="0" borderId="4" xfId="0" applyNumberFormat="1" applyFont="1" applyBorder="1" applyAlignment="1">
      <alignment/>
    </xf>
    <xf numFmtId="164" fontId="7" fillId="0" borderId="3" xfId="20" applyFont="1" applyFill="1" applyBorder="1">
      <alignment/>
      <protection/>
    </xf>
    <xf numFmtId="164" fontId="13" fillId="0" borderId="3" xfId="20" applyFont="1" applyBorder="1">
      <alignment/>
      <protection/>
    </xf>
    <xf numFmtId="164" fontId="8" fillId="0" borderId="5" xfId="20" applyFont="1" applyBorder="1">
      <alignment/>
      <protection/>
    </xf>
    <xf numFmtId="167" fontId="8" fillId="0" borderId="6" xfId="20" applyNumberFormat="1" applyFont="1" applyBorder="1">
      <alignment/>
      <protection/>
    </xf>
    <xf numFmtId="167" fontId="2" fillId="0" borderId="0" xfId="0" applyNumberFormat="1" applyFont="1" applyBorder="1" applyAlignment="1">
      <alignment/>
    </xf>
    <xf numFmtId="164" fontId="0" fillId="0" borderId="0" xfId="0" applyBorder="1" applyAlignment="1">
      <alignment/>
    </xf>
    <xf numFmtId="164" fontId="14" fillId="0" borderId="3" xfId="20" applyFont="1" applyBorder="1">
      <alignment/>
      <protection/>
    </xf>
    <xf numFmtId="164" fontId="15" fillId="0" borderId="3" xfId="20" applyFont="1" applyBorder="1">
      <alignment/>
      <protection/>
    </xf>
    <xf numFmtId="164" fontId="8" fillId="0" borderId="3" xfId="20" applyFont="1" applyBorder="1" applyAlignment="1">
      <alignment wrapText="1"/>
      <protection/>
    </xf>
    <xf numFmtId="167" fontId="2" fillId="0" borderId="3" xfId="0" applyNumberFormat="1" applyFont="1" applyBorder="1" applyAlignment="1">
      <alignment wrapText="1"/>
    </xf>
    <xf numFmtId="167" fontId="2" fillId="0" borderId="4" xfId="0" applyNumberFormat="1" applyFont="1" applyBorder="1" applyAlignment="1">
      <alignment wrapText="1"/>
    </xf>
    <xf numFmtId="164" fontId="0" fillId="0" borderId="0" xfId="0" applyAlignment="1">
      <alignment wrapText="1"/>
    </xf>
    <xf numFmtId="167" fontId="8" fillId="0" borderId="3" xfId="0" applyNumberFormat="1" applyFont="1" applyBorder="1" applyAlignment="1">
      <alignment/>
    </xf>
    <xf numFmtId="164" fontId="1" fillId="0" borderId="0" xfId="0" applyFont="1" applyBorder="1" applyAlignment="1">
      <alignment/>
    </xf>
    <xf numFmtId="168" fontId="0" fillId="0" borderId="0" xfId="0" applyNumberFormat="1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_List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beckoryta.eud.cz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zoomScale="121" zoomScaleNormal="121" workbookViewId="0" topLeftCell="A25">
      <selection activeCell="E23" sqref="E23"/>
    </sheetView>
  </sheetViews>
  <sheetFormatPr defaultColWidth="12.57421875" defaultRowHeight="12.75" customHeight="1"/>
  <cols>
    <col min="1" max="1" width="10.57421875" style="0" customWidth="1"/>
    <col min="2" max="2" width="10.28125" style="0" customWidth="1"/>
    <col min="3" max="3" width="48.00390625" style="0" customWidth="1"/>
    <col min="4" max="4" width="15.140625" style="1" customWidth="1"/>
    <col min="5" max="5" width="20.140625" style="1" customWidth="1"/>
    <col min="6" max="6" width="14.00390625" style="0" customWidth="1"/>
    <col min="7" max="233" width="11.57421875" style="0" customWidth="1"/>
    <col min="234" max="16384" width="11.57421875" style="0" customWidth="1"/>
  </cols>
  <sheetData>
    <row r="1" spans="1:5" s="3" customFormat="1" ht="18" customHeight="1">
      <c r="A1" s="2" t="s">
        <v>0</v>
      </c>
      <c r="B1" s="2"/>
      <c r="D1" s="1"/>
      <c r="E1" s="1"/>
    </row>
    <row r="2" spans="1:5" s="3" customFormat="1" ht="18" customHeight="1">
      <c r="A2" s="4"/>
      <c r="B2" s="4"/>
      <c r="C2" s="4"/>
      <c r="D2" s="5"/>
      <c r="E2" s="5"/>
    </row>
    <row r="3" spans="1:5" s="3" customFormat="1" ht="18" customHeight="1">
      <c r="A3" s="4"/>
      <c r="B3" s="4"/>
      <c r="C3" s="4"/>
      <c r="D3" s="5"/>
      <c r="E3" s="5"/>
    </row>
    <row r="4" spans="1:5" s="3" customFormat="1" ht="18" customHeight="1">
      <c r="A4" s="4"/>
      <c r="B4" s="4"/>
      <c r="C4" s="6" t="s">
        <v>1</v>
      </c>
      <c r="D4" s="6"/>
      <c r="E4" s="5"/>
    </row>
    <row r="5" spans="1:5" s="3" customFormat="1" ht="18" customHeight="1">
      <c r="A5" s="4"/>
      <c r="B5" s="4"/>
      <c r="C5" s="7" t="s">
        <v>2</v>
      </c>
      <c r="D5" s="7"/>
      <c r="E5" s="8"/>
    </row>
    <row r="6" spans="1:5" s="3" customFormat="1" ht="18" customHeight="1">
      <c r="A6" s="4"/>
      <c r="B6" s="4"/>
      <c r="C6" s="4"/>
      <c r="D6" s="5"/>
      <c r="E6" s="5"/>
    </row>
    <row r="7" spans="1:5" s="3" customFormat="1" ht="18" customHeight="1">
      <c r="A7" s="4"/>
      <c r="B7" s="4"/>
      <c r="C7" s="4"/>
      <c r="D7" s="5"/>
      <c r="E7" s="5"/>
    </row>
    <row r="8" spans="1:5" s="3" customFormat="1" ht="18" customHeight="1">
      <c r="A8" s="4"/>
      <c r="B8" s="4"/>
      <c r="C8" s="4"/>
      <c r="D8" s="5"/>
      <c r="E8" s="5"/>
    </row>
    <row r="9" spans="1:5" s="3" customFormat="1" ht="18" customHeight="1">
      <c r="A9" s="4"/>
      <c r="B9" s="4"/>
      <c r="C9" s="4"/>
      <c r="D9" s="5"/>
      <c r="E9" s="5"/>
    </row>
    <row r="10" spans="1:5" s="3" customFormat="1" ht="18" customHeight="1">
      <c r="A10" s="4"/>
      <c r="B10" s="4"/>
      <c r="C10" s="4"/>
      <c r="D10" s="5"/>
      <c r="E10" s="5"/>
    </row>
    <row r="11" spans="1:5" s="3" customFormat="1" ht="18" customHeight="1">
      <c r="A11" s="4"/>
      <c r="B11" s="4"/>
      <c r="C11" s="4"/>
      <c r="D11" s="5"/>
      <c r="E11" s="5"/>
    </row>
    <row r="12" spans="1:5" s="3" customFormat="1" ht="18" customHeight="1">
      <c r="A12" s="4"/>
      <c r="B12" s="4"/>
      <c r="C12" s="4"/>
      <c r="D12" s="5"/>
      <c r="E12" s="5"/>
    </row>
    <row r="13" spans="1:5" ht="18" customHeight="1">
      <c r="A13" s="9"/>
      <c r="B13" s="10" t="s">
        <v>3</v>
      </c>
      <c r="C13" s="11"/>
      <c r="D13" s="12">
        <f>SUM(D14:D17)</f>
        <v>3040000</v>
      </c>
      <c r="E13" s="13"/>
    </row>
    <row r="14" spans="1:5" ht="18" customHeight="1">
      <c r="A14" s="9"/>
      <c r="B14" s="10" t="s">
        <v>4</v>
      </c>
      <c r="C14" s="11" t="s">
        <v>5</v>
      </c>
      <c r="D14" s="12">
        <f>D54</f>
        <v>1319000</v>
      </c>
      <c r="E14" s="13"/>
    </row>
    <row r="15" spans="1:5" ht="18" customHeight="1">
      <c r="A15" s="9"/>
      <c r="B15" s="10"/>
      <c r="C15" s="11" t="s">
        <v>6</v>
      </c>
      <c r="D15" s="12">
        <f>D69</f>
        <v>90010</v>
      </c>
      <c r="E15" s="13"/>
    </row>
    <row r="16" spans="1:5" ht="18" customHeight="1">
      <c r="A16" s="9"/>
      <c r="B16" s="10"/>
      <c r="C16" s="11" t="s">
        <v>7</v>
      </c>
      <c r="D16" s="12">
        <v>0</v>
      </c>
      <c r="E16" s="13"/>
    </row>
    <row r="17" spans="1:5" ht="18" customHeight="1">
      <c r="A17" s="9"/>
      <c r="B17" s="10"/>
      <c r="C17" s="11" t="s">
        <v>8</v>
      </c>
      <c r="D17" s="12">
        <f>D59</f>
        <v>1630990</v>
      </c>
      <c r="E17" s="13"/>
    </row>
    <row r="18" spans="1:5" ht="18" customHeight="1">
      <c r="A18" s="9"/>
      <c r="B18" s="10" t="s">
        <v>9</v>
      </c>
      <c r="C18" s="11"/>
      <c r="D18" s="12">
        <f>D19+D20</f>
        <v>4320000</v>
      </c>
      <c r="E18" s="13"/>
    </row>
    <row r="19" spans="1:6" ht="18" customHeight="1">
      <c r="A19" s="9"/>
      <c r="B19" s="10" t="s">
        <v>4</v>
      </c>
      <c r="C19" s="11" t="s">
        <v>10</v>
      </c>
      <c r="D19" s="12">
        <f>D101-D20</f>
        <v>740000</v>
      </c>
      <c r="E19" s="13"/>
      <c r="F19" t="s">
        <v>11</v>
      </c>
    </row>
    <row r="20" spans="1:5" ht="18" customHeight="1">
      <c r="A20" s="9"/>
      <c r="B20" s="10"/>
      <c r="C20" s="11" t="s">
        <v>12</v>
      </c>
      <c r="D20" s="12">
        <v>3580000</v>
      </c>
      <c r="E20" s="13"/>
    </row>
    <row r="21" spans="1:5" ht="18" customHeight="1">
      <c r="A21" s="9"/>
      <c r="B21" s="10" t="s">
        <v>13</v>
      </c>
      <c r="C21" s="11"/>
      <c r="D21" s="14">
        <f>D13-D18</f>
        <v>-1280000</v>
      </c>
      <c r="E21" s="15"/>
    </row>
    <row r="22" spans="1:5" ht="18" customHeight="1">
      <c r="A22" s="9"/>
      <c r="B22" s="10" t="s">
        <v>14</v>
      </c>
      <c r="C22" s="11"/>
      <c r="D22" s="12">
        <v>1280000</v>
      </c>
      <c r="E22" s="13"/>
    </row>
    <row r="23" spans="1:5" ht="18" customHeight="1">
      <c r="A23" s="9"/>
      <c r="B23" s="16"/>
      <c r="C23" s="16"/>
      <c r="D23" s="13"/>
      <c r="E23" s="13"/>
    </row>
    <row r="24" spans="1:5" ht="18" customHeight="1">
      <c r="A24" s="9"/>
      <c r="B24" s="16"/>
      <c r="C24" s="16"/>
      <c r="D24" s="13"/>
      <c r="E24" s="13"/>
    </row>
    <row r="25" spans="1:5" ht="18" customHeight="1">
      <c r="A25" s="17"/>
      <c r="B25" s="17"/>
      <c r="C25" s="17"/>
      <c r="D25" s="17"/>
      <c r="E25" s="17"/>
    </row>
    <row r="26" spans="1:5" ht="18" customHeight="1">
      <c r="A26" s="9"/>
      <c r="B26" s="16"/>
      <c r="C26" s="16"/>
      <c r="D26" s="13"/>
      <c r="E26" s="13"/>
    </row>
    <row r="27" spans="1:5" ht="18" customHeight="1">
      <c r="A27" s="9"/>
      <c r="B27" s="16"/>
      <c r="C27" s="16"/>
      <c r="D27" s="13"/>
      <c r="E27" s="13"/>
    </row>
    <row r="28" spans="1:5" ht="18" customHeight="1">
      <c r="A28" s="9"/>
      <c r="B28" s="16"/>
      <c r="C28" s="16"/>
      <c r="D28" s="13"/>
      <c r="E28" s="13"/>
    </row>
    <row r="29" spans="1:5" ht="18" customHeight="1">
      <c r="A29" s="9"/>
      <c r="B29" s="16"/>
      <c r="C29" s="16"/>
      <c r="D29" s="13"/>
      <c r="E29" s="13"/>
    </row>
    <row r="30" spans="1:5" ht="18" customHeight="1">
      <c r="A30" s="9"/>
      <c r="B30" s="16"/>
      <c r="C30" s="16"/>
      <c r="D30" s="13"/>
      <c r="E30" s="13"/>
    </row>
    <row r="31" spans="1:5" ht="18" customHeight="1">
      <c r="A31" s="9"/>
      <c r="B31" s="16"/>
      <c r="C31" s="16"/>
      <c r="D31" s="13"/>
      <c r="E31" s="13"/>
    </row>
    <row r="32" spans="1:5" ht="18" customHeight="1">
      <c r="A32" s="9"/>
      <c r="B32" s="18" t="s">
        <v>15</v>
      </c>
      <c r="C32" s="18"/>
      <c r="D32" s="13"/>
      <c r="E32" s="13"/>
    </row>
    <row r="33" spans="1:5" ht="18" customHeight="1">
      <c r="A33" s="9"/>
      <c r="B33" s="19" t="s">
        <v>16</v>
      </c>
      <c r="C33" s="19"/>
      <c r="D33" s="13"/>
      <c r="E33" s="13"/>
    </row>
    <row r="34" spans="1:5" ht="18" customHeight="1">
      <c r="A34" s="9"/>
      <c r="B34" s="20" t="s">
        <v>17</v>
      </c>
      <c r="C34" s="20"/>
      <c r="D34" s="13"/>
      <c r="E34" s="13"/>
    </row>
    <row r="35" spans="1:5" ht="18" customHeight="1">
      <c r="A35" s="9"/>
      <c r="B35" s="16"/>
      <c r="C35" s="16"/>
      <c r="D35" s="13"/>
      <c r="E35" s="13"/>
    </row>
    <row r="36" spans="1:5" ht="18" customHeight="1">
      <c r="A36" s="9"/>
      <c r="B36" s="16"/>
      <c r="C36" s="16"/>
      <c r="D36" s="13"/>
      <c r="E36" s="13"/>
    </row>
    <row r="37" spans="1:5" ht="18" customHeight="1">
      <c r="A37" s="9"/>
      <c r="B37" s="16"/>
      <c r="C37" s="21"/>
      <c r="D37" s="13"/>
      <c r="E37" s="13"/>
    </row>
    <row r="38" spans="1:5" ht="18" customHeight="1">
      <c r="A38" s="9"/>
      <c r="B38" s="16"/>
      <c r="C38" s="16"/>
      <c r="D38" s="13"/>
      <c r="E38" s="13"/>
    </row>
    <row r="39" spans="1:5" ht="18" customHeight="1">
      <c r="A39" s="9"/>
      <c r="B39" s="16"/>
      <c r="C39" s="16"/>
      <c r="D39" s="13"/>
      <c r="E39" s="13"/>
    </row>
    <row r="40" spans="1:5" ht="18" customHeight="1">
      <c r="A40" s="9"/>
      <c r="B40" s="16"/>
      <c r="C40" s="16"/>
      <c r="D40" s="13"/>
      <c r="E40" s="13"/>
    </row>
    <row r="41" spans="1:5" ht="18" customHeight="1">
      <c r="A41" s="22" t="s">
        <v>18</v>
      </c>
      <c r="B41" s="22"/>
      <c r="C41" s="23"/>
      <c r="D41" s="24"/>
      <c r="E41" s="24"/>
    </row>
    <row r="42" spans="1:5" ht="18" customHeight="1">
      <c r="A42" s="25" t="s">
        <v>19</v>
      </c>
      <c r="B42" s="25" t="s">
        <v>20</v>
      </c>
      <c r="C42" s="26" t="s">
        <v>21</v>
      </c>
      <c r="D42" s="27" t="s">
        <v>22</v>
      </c>
      <c r="E42" s="28" t="s">
        <v>23</v>
      </c>
    </row>
    <row r="43" spans="1:5" ht="18" customHeight="1">
      <c r="A43" s="25"/>
      <c r="B43" s="26">
        <v>1111</v>
      </c>
      <c r="C43" s="26" t="s">
        <v>24</v>
      </c>
      <c r="D43" s="29">
        <v>275000</v>
      </c>
      <c r="E43" s="30">
        <v>206457</v>
      </c>
    </row>
    <row r="44" spans="1:5" ht="18" customHeight="1">
      <c r="A44" s="25"/>
      <c r="B44" s="26">
        <v>1112</v>
      </c>
      <c r="C44" s="26" t="s">
        <v>25</v>
      </c>
      <c r="D44" s="29">
        <v>5500</v>
      </c>
      <c r="E44" s="30">
        <v>4335</v>
      </c>
    </row>
    <row r="45" spans="1:5" ht="18" customHeight="1">
      <c r="A45" s="25"/>
      <c r="B45" s="26">
        <v>1113</v>
      </c>
      <c r="C45" s="26" t="s">
        <v>26</v>
      </c>
      <c r="D45" s="29">
        <v>25500</v>
      </c>
      <c r="E45" s="30">
        <v>19272</v>
      </c>
    </row>
    <row r="46" spans="1:5" ht="18" customHeight="1">
      <c r="A46" s="25"/>
      <c r="B46" s="26">
        <v>1121</v>
      </c>
      <c r="C46" s="26" t="s">
        <v>27</v>
      </c>
      <c r="D46" s="29">
        <v>240000</v>
      </c>
      <c r="E46" s="30">
        <v>178623</v>
      </c>
    </row>
    <row r="47" spans="1:5" ht="18" customHeight="1">
      <c r="A47" s="25"/>
      <c r="B47" s="26">
        <v>1122</v>
      </c>
      <c r="C47" s="26" t="s">
        <v>28</v>
      </c>
      <c r="D47" s="29">
        <v>10000</v>
      </c>
      <c r="E47" s="30">
        <v>10450</v>
      </c>
    </row>
    <row r="48" spans="1:5" ht="18" customHeight="1">
      <c r="A48" s="25"/>
      <c r="B48" s="26">
        <v>1211</v>
      </c>
      <c r="C48" s="26" t="s">
        <v>29</v>
      </c>
      <c r="D48" s="29">
        <v>545000</v>
      </c>
      <c r="E48" s="30">
        <v>403336</v>
      </c>
    </row>
    <row r="49" spans="1:5" ht="18" customHeight="1">
      <c r="A49" s="25"/>
      <c r="B49" s="26">
        <v>1340</v>
      </c>
      <c r="C49" s="26" t="s">
        <v>30</v>
      </c>
      <c r="D49" s="29">
        <v>52000</v>
      </c>
      <c r="E49" s="30">
        <v>39970</v>
      </c>
    </row>
    <row r="50" spans="1:5" ht="18" customHeight="1">
      <c r="A50" s="25"/>
      <c r="B50" s="26">
        <v>1341</v>
      </c>
      <c r="C50" s="26" t="s">
        <v>31</v>
      </c>
      <c r="D50" s="29">
        <v>1300</v>
      </c>
      <c r="E50" s="30">
        <v>1175</v>
      </c>
    </row>
    <row r="51" spans="1:5" ht="18" customHeight="1">
      <c r="A51" s="25"/>
      <c r="B51" s="26">
        <v>1361</v>
      </c>
      <c r="C51" s="26" t="s">
        <v>32</v>
      </c>
      <c r="D51" s="29">
        <v>200</v>
      </c>
      <c r="E51" s="30">
        <v>200</v>
      </c>
    </row>
    <row r="52" spans="1:5" ht="18" customHeight="1">
      <c r="A52" s="25"/>
      <c r="B52" s="26">
        <v>1381</v>
      </c>
      <c r="C52" s="26" t="s">
        <v>33</v>
      </c>
      <c r="D52" s="29">
        <v>6500</v>
      </c>
      <c r="E52" s="30">
        <v>4852</v>
      </c>
    </row>
    <row r="53" spans="1:5" ht="18" customHeight="1">
      <c r="A53" s="25"/>
      <c r="B53" s="26">
        <v>1511</v>
      </c>
      <c r="C53" s="26" t="s">
        <v>34</v>
      </c>
      <c r="D53" s="29">
        <v>158000</v>
      </c>
      <c r="E53" s="30">
        <v>117343</v>
      </c>
    </row>
    <row r="54" spans="1:5" ht="18" customHeight="1">
      <c r="A54" s="25"/>
      <c r="B54" s="26"/>
      <c r="C54" s="31" t="s">
        <v>35</v>
      </c>
      <c r="D54" s="32">
        <f>SUM(D43:D53)</f>
        <v>1319000</v>
      </c>
      <c r="E54" s="33">
        <f>SUM(E43:E53)</f>
        <v>986013</v>
      </c>
    </row>
    <row r="55" spans="1:5" ht="18" customHeight="1">
      <c r="A55" s="25"/>
      <c r="B55" s="26">
        <v>4111</v>
      </c>
      <c r="C55" s="26" t="s">
        <v>36</v>
      </c>
      <c r="D55" s="34"/>
      <c r="E55" s="30">
        <v>10059</v>
      </c>
    </row>
    <row r="56" spans="1:5" ht="18" customHeight="1">
      <c r="A56" s="26"/>
      <c r="B56" s="26">
        <v>4112</v>
      </c>
      <c r="C56" s="26" t="s">
        <v>37</v>
      </c>
      <c r="D56" s="29">
        <v>48700</v>
      </c>
      <c r="E56" s="30">
        <v>39222</v>
      </c>
    </row>
    <row r="57" spans="1:5" ht="18" customHeight="1">
      <c r="A57" s="26"/>
      <c r="B57" s="26">
        <v>4122</v>
      </c>
      <c r="C57" s="26" t="s">
        <v>38</v>
      </c>
      <c r="D57" s="29"/>
      <c r="E57" s="30">
        <v>54500</v>
      </c>
    </row>
    <row r="58" spans="1:5" ht="18" customHeight="1">
      <c r="A58" s="26"/>
      <c r="B58" s="26"/>
      <c r="C58" s="26" t="s">
        <v>39</v>
      </c>
      <c r="D58" s="29">
        <v>1582290</v>
      </c>
      <c r="E58" s="30"/>
    </row>
    <row r="59" spans="1:5" ht="18" customHeight="1">
      <c r="A59" s="26"/>
      <c r="B59" s="26"/>
      <c r="C59" s="35" t="s">
        <v>40</v>
      </c>
      <c r="D59" s="32">
        <f>SUM(D56:D58)</f>
        <v>1630990</v>
      </c>
      <c r="E59" s="36">
        <f>SUM(E55:E57)</f>
        <v>103781</v>
      </c>
    </row>
    <row r="60" spans="1:5" ht="18" customHeight="1">
      <c r="A60" s="26"/>
      <c r="B60" s="26"/>
      <c r="C60" s="35"/>
      <c r="D60" s="32">
        <f>D54+D59</f>
        <v>2949990</v>
      </c>
      <c r="E60" s="36">
        <f>E54+E59</f>
        <v>1089794</v>
      </c>
    </row>
    <row r="61" spans="1:5" ht="18" customHeight="1">
      <c r="A61" s="26">
        <v>1032</v>
      </c>
      <c r="B61" s="26"/>
      <c r="C61" s="37" t="s">
        <v>41</v>
      </c>
      <c r="D61" s="29">
        <v>2000</v>
      </c>
      <c r="E61" s="30">
        <v>0</v>
      </c>
    </row>
    <row r="62" spans="1:5" ht="18" customHeight="1">
      <c r="A62" s="26">
        <v>3314</v>
      </c>
      <c r="B62" s="26"/>
      <c r="C62" s="26" t="s">
        <v>42</v>
      </c>
      <c r="D62" s="29">
        <v>200</v>
      </c>
      <c r="E62" s="30">
        <v>0</v>
      </c>
    </row>
    <row r="63" spans="1:5" ht="18" customHeight="1">
      <c r="A63" s="26">
        <v>3319</v>
      </c>
      <c r="B63" s="26"/>
      <c r="C63" s="26" t="s">
        <v>43</v>
      </c>
      <c r="D63" s="29">
        <v>64300</v>
      </c>
      <c r="E63" s="30">
        <v>59460</v>
      </c>
    </row>
    <row r="64" spans="1:5" ht="18" customHeight="1">
      <c r="A64" s="26">
        <v>3639</v>
      </c>
      <c r="B64" s="26"/>
      <c r="C64" s="26" t="s">
        <v>44</v>
      </c>
      <c r="D64" s="29">
        <v>4000</v>
      </c>
      <c r="E64" s="30">
        <v>3889</v>
      </c>
    </row>
    <row r="65" spans="1:5" ht="18" customHeight="1">
      <c r="A65" s="26">
        <v>3722</v>
      </c>
      <c r="B65" s="26"/>
      <c r="C65" s="26" t="s">
        <v>45</v>
      </c>
      <c r="D65" s="29">
        <v>500</v>
      </c>
      <c r="E65" s="30">
        <v>420</v>
      </c>
    </row>
    <row r="66" spans="1:5" ht="18" customHeight="1">
      <c r="A66" s="26">
        <v>3725</v>
      </c>
      <c r="B66" s="26"/>
      <c r="C66" s="38" t="s">
        <v>46</v>
      </c>
      <c r="D66" s="29">
        <v>7510</v>
      </c>
      <c r="E66" s="30">
        <v>6636</v>
      </c>
    </row>
    <row r="67" spans="1:5" ht="18" customHeight="1">
      <c r="A67" s="26">
        <v>6171</v>
      </c>
      <c r="B67" s="26"/>
      <c r="C67" s="26" t="s">
        <v>47</v>
      </c>
      <c r="D67" s="29">
        <v>500</v>
      </c>
      <c r="E67" s="30">
        <v>0</v>
      </c>
    </row>
    <row r="68" spans="1:5" ht="18" customHeight="1">
      <c r="A68" s="26">
        <v>6310</v>
      </c>
      <c r="B68" s="26"/>
      <c r="C68" s="26" t="s">
        <v>48</v>
      </c>
      <c r="D68" s="29">
        <v>11000</v>
      </c>
      <c r="E68" s="30">
        <v>10917</v>
      </c>
    </row>
    <row r="69" spans="1:5" ht="18" customHeight="1">
      <c r="A69" s="26"/>
      <c r="B69" s="26"/>
      <c r="C69" s="31" t="s">
        <v>49</v>
      </c>
      <c r="D69" s="32">
        <f>SUM(D61:D68)</f>
        <v>90010</v>
      </c>
      <c r="E69" s="32">
        <f>SUM(E61:E68)</f>
        <v>81322</v>
      </c>
    </row>
    <row r="70" spans="1:5" ht="18" customHeight="1">
      <c r="A70" s="9"/>
      <c r="B70" s="9"/>
      <c r="C70" s="39" t="s">
        <v>50</v>
      </c>
      <c r="D70" s="40">
        <f>D69+D59+D54</f>
        <v>3040000</v>
      </c>
      <c r="E70" s="40">
        <f>E69+E59+E54</f>
        <v>1171116</v>
      </c>
    </row>
    <row r="71" spans="1:5" ht="18" customHeight="1">
      <c r="A71" s="9"/>
      <c r="B71" s="9"/>
      <c r="C71" s="16"/>
      <c r="D71" s="24"/>
      <c r="E71" s="24"/>
    </row>
    <row r="72" spans="1:5" ht="18" customHeight="1">
      <c r="A72" s="9"/>
      <c r="B72" s="9"/>
      <c r="C72" s="16"/>
      <c r="D72" s="24"/>
      <c r="E72" s="24"/>
    </row>
    <row r="73" spans="1:5" ht="18" customHeight="1">
      <c r="A73" s="9"/>
      <c r="B73" s="9"/>
      <c r="C73" s="16"/>
      <c r="D73" s="24"/>
      <c r="E73" s="24"/>
    </row>
    <row r="74" spans="1:5" ht="18" customHeight="1">
      <c r="A74" s="9"/>
      <c r="B74" s="9"/>
      <c r="C74" s="16"/>
      <c r="D74" s="24"/>
      <c r="E74" s="24"/>
    </row>
    <row r="75" spans="1:5" s="42" customFormat="1" ht="18" customHeight="1">
      <c r="A75" s="22" t="s">
        <v>51</v>
      </c>
      <c r="B75" s="22"/>
      <c r="C75" s="23"/>
      <c r="D75" s="41"/>
      <c r="E75" s="41"/>
    </row>
    <row r="76" spans="1:5" s="42" customFormat="1" ht="18" customHeight="1">
      <c r="A76" s="22"/>
      <c r="B76" s="22"/>
      <c r="C76" s="23"/>
      <c r="D76" s="41"/>
      <c r="E76" s="41"/>
    </row>
    <row r="77" spans="1:5" ht="18" customHeight="1">
      <c r="A77" s="43" t="s">
        <v>19</v>
      </c>
      <c r="B77" s="43" t="s">
        <v>20</v>
      </c>
      <c r="C77" s="26" t="s">
        <v>21</v>
      </c>
      <c r="D77" s="27" t="s">
        <v>22</v>
      </c>
      <c r="E77" s="28" t="s">
        <v>23</v>
      </c>
    </row>
    <row r="78" spans="1:5" ht="18" customHeight="1">
      <c r="A78" s="31">
        <v>1032</v>
      </c>
      <c r="B78" s="31"/>
      <c r="C78" s="31" t="s">
        <v>41</v>
      </c>
      <c r="D78" s="29">
        <v>8000</v>
      </c>
      <c r="E78" s="30">
        <v>0</v>
      </c>
    </row>
    <row r="79" spans="1:5" ht="18" customHeight="1">
      <c r="A79" s="31">
        <v>2212</v>
      </c>
      <c r="B79" s="31"/>
      <c r="C79" s="31" t="s">
        <v>52</v>
      </c>
      <c r="D79" s="29">
        <v>2280000</v>
      </c>
      <c r="E79" s="30">
        <v>34657</v>
      </c>
    </row>
    <row r="80" spans="1:5" ht="18" customHeight="1">
      <c r="A80" s="31">
        <v>2310</v>
      </c>
      <c r="B80" s="31"/>
      <c r="C80" s="31" t="s">
        <v>53</v>
      </c>
      <c r="D80" s="29">
        <v>800000</v>
      </c>
      <c r="E80" s="30">
        <v>0</v>
      </c>
    </row>
    <row r="81" spans="1:5" ht="18" customHeight="1">
      <c r="A81" s="31">
        <v>2333</v>
      </c>
      <c r="B81" s="31" t="s">
        <v>11</v>
      </c>
      <c r="C81" s="31" t="s">
        <v>54</v>
      </c>
      <c r="D81" s="29">
        <v>5000</v>
      </c>
      <c r="E81" s="30">
        <v>0</v>
      </c>
    </row>
    <row r="82" spans="1:5" ht="18" customHeight="1">
      <c r="A82" s="31">
        <v>3111</v>
      </c>
      <c r="B82" s="31"/>
      <c r="C82" s="31" t="s">
        <v>55</v>
      </c>
      <c r="D82" s="29">
        <v>1000</v>
      </c>
      <c r="E82" s="30">
        <v>0</v>
      </c>
    </row>
    <row r="83" spans="1:5" ht="18" customHeight="1">
      <c r="A83" s="31">
        <v>3113</v>
      </c>
      <c r="B83" s="31"/>
      <c r="C83" s="31" t="s">
        <v>56</v>
      </c>
      <c r="D83" s="29">
        <v>1000</v>
      </c>
      <c r="E83" s="30">
        <v>0</v>
      </c>
    </row>
    <row r="84" spans="1:5" ht="18" customHeight="1">
      <c r="A84" s="31">
        <v>3314</v>
      </c>
      <c r="B84" s="31"/>
      <c r="C84" s="31" t="s">
        <v>42</v>
      </c>
      <c r="D84" s="29">
        <v>3000</v>
      </c>
      <c r="E84" s="30">
        <v>3000</v>
      </c>
    </row>
    <row r="85" spans="1:5" ht="18" customHeight="1">
      <c r="A85" s="31">
        <v>3319</v>
      </c>
      <c r="B85" s="31"/>
      <c r="C85" s="31" t="s">
        <v>43</v>
      </c>
      <c r="D85" s="29">
        <v>120500</v>
      </c>
      <c r="E85" s="30">
        <v>135866</v>
      </c>
    </row>
    <row r="86" spans="1:5" ht="18" customHeight="1">
      <c r="A86" s="31">
        <v>3399</v>
      </c>
      <c r="B86" s="31"/>
      <c r="C86" s="31" t="s">
        <v>57</v>
      </c>
      <c r="D86" s="29">
        <v>8000</v>
      </c>
      <c r="E86" s="30">
        <v>1363</v>
      </c>
    </row>
    <row r="87" spans="1:5" ht="18" customHeight="1">
      <c r="A87" s="31">
        <v>3421</v>
      </c>
      <c r="B87" s="31"/>
      <c r="C87" s="31" t="s">
        <v>58</v>
      </c>
      <c r="D87" s="29">
        <v>5000</v>
      </c>
      <c r="E87" s="30">
        <v>8320</v>
      </c>
    </row>
    <row r="88" spans="1:5" ht="18" customHeight="1">
      <c r="A88" s="31">
        <v>3631</v>
      </c>
      <c r="B88" s="31"/>
      <c r="C88" s="31" t="s">
        <v>59</v>
      </c>
      <c r="D88" s="29">
        <f>530000</f>
        <v>530000</v>
      </c>
      <c r="E88" s="30">
        <v>48599</v>
      </c>
    </row>
    <row r="89" spans="1:5" ht="18" customHeight="1">
      <c r="A89" s="31">
        <v>3639</v>
      </c>
      <c r="B89" s="31"/>
      <c r="C89" s="31" t="s">
        <v>60</v>
      </c>
      <c r="D89" s="29">
        <v>12000</v>
      </c>
      <c r="E89" s="30">
        <v>11490</v>
      </c>
    </row>
    <row r="90" spans="1:5" ht="18" customHeight="1">
      <c r="A90" s="31">
        <v>3722</v>
      </c>
      <c r="B90" s="31"/>
      <c r="C90" s="31" t="s">
        <v>45</v>
      </c>
      <c r="D90" s="29">
        <v>60000</v>
      </c>
      <c r="E90" s="30">
        <v>46399</v>
      </c>
    </row>
    <row r="91" spans="1:5" ht="18" customHeight="1">
      <c r="A91" s="31">
        <v>3723</v>
      </c>
      <c r="B91" s="31"/>
      <c r="C91" s="31" t="s">
        <v>61</v>
      </c>
      <c r="D91" s="29">
        <v>20000</v>
      </c>
      <c r="E91" s="30">
        <v>16804</v>
      </c>
    </row>
    <row r="92" spans="1:5" ht="18" customHeight="1">
      <c r="A92" s="31">
        <v>3745</v>
      </c>
      <c r="B92" s="31"/>
      <c r="C92" s="44" t="s">
        <v>62</v>
      </c>
      <c r="D92" s="29">
        <v>30000</v>
      </c>
      <c r="E92" s="30">
        <v>26958</v>
      </c>
    </row>
    <row r="93" spans="1:5" s="48" customFormat="1" ht="34.5" customHeight="1">
      <c r="A93" s="45">
        <v>5299</v>
      </c>
      <c r="B93" s="45"/>
      <c r="C93" s="45" t="s">
        <v>63</v>
      </c>
      <c r="D93" s="46">
        <v>5000</v>
      </c>
      <c r="E93" s="47">
        <v>0</v>
      </c>
    </row>
    <row r="94" spans="1:5" ht="18" customHeight="1">
      <c r="A94" s="31">
        <v>5512</v>
      </c>
      <c r="B94" s="31"/>
      <c r="C94" s="31" t="s">
        <v>64</v>
      </c>
      <c r="D94" s="29">
        <v>12000</v>
      </c>
      <c r="E94" s="30">
        <v>12000</v>
      </c>
    </row>
    <row r="95" spans="1:5" ht="18" customHeight="1">
      <c r="A95" s="31">
        <v>6112</v>
      </c>
      <c r="B95" s="31"/>
      <c r="C95" s="31" t="s">
        <v>65</v>
      </c>
      <c r="D95" s="29">
        <v>272000</v>
      </c>
      <c r="E95" s="30">
        <v>198035</v>
      </c>
    </row>
    <row r="96" spans="1:5" ht="18" customHeight="1">
      <c r="A96" s="31">
        <v>6117</v>
      </c>
      <c r="B96" s="31"/>
      <c r="C96" s="31" t="s">
        <v>66</v>
      </c>
      <c r="D96" s="29"/>
      <c r="E96" s="30">
        <v>10059</v>
      </c>
    </row>
    <row r="97" spans="1:5" ht="18" customHeight="1">
      <c r="A97" s="31">
        <v>6171</v>
      </c>
      <c r="B97" s="31"/>
      <c r="C97" s="31" t="s">
        <v>47</v>
      </c>
      <c r="D97" s="29">
        <v>125000</v>
      </c>
      <c r="E97" s="30">
        <v>400302</v>
      </c>
    </row>
    <row r="98" spans="1:5" ht="18" customHeight="1">
      <c r="A98" s="31">
        <v>6310</v>
      </c>
      <c r="B98" s="31"/>
      <c r="C98" s="44" t="s">
        <v>48</v>
      </c>
      <c r="D98" s="29">
        <v>3500</v>
      </c>
      <c r="E98" s="30">
        <v>3039</v>
      </c>
    </row>
    <row r="99" spans="1:5" ht="18" customHeight="1">
      <c r="A99" s="31">
        <v>6320</v>
      </c>
      <c r="B99" s="31"/>
      <c r="C99" s="31" t="s">
        <v>67</v>
      </c>
      <c r="D99" s="29">
        <v>9000</v>
      </c>
      <c r="E99" s="30">
        <v>8733</v>
      </c>
    </row>
    <row r="100" spans="1:5" ht="18" customHeight="1">
      <c r="A100" s="31">
        <v>6399</v>
      </c>
      <c r="B100" s="31"/>
      <c r="C100" s="31" t="s">
        <v>68</v>
      </c>
      <c r="D100" s="29">
        <v>10000</v>
      </c>
      <c r="E100" s="30">
        <v>10450</v>
      </c>
    </row>
    <row r="101" spans="1:5" ht="18" customHeight="1">
      <c r="A101" s="16"/>
      <c r="B101" s="16"/>
      <c r="C101" s="31" t="s">
        <v>69</v>
      </c>
      <c r="D101" s="49">
        <f>SUM(D78:D100)</f>
        <v>4320000</v>
      </c>
      <c r="E101" s="49">
        <f>SUM(E78:E100)</f>
        <v>976074</v>
      </c>
    </row>
    <row r="102" spans="1:5" ht="18" customHeight="1">
      <c r="A102" s="50" t="s">
        <v>70</v>
      </c>
      <c r="B102" s="50"/>
      <c r="C102" s="51" t="s">
        <v>71</v>
      </c>
      <c r="D102" s="24"/>
      <c r="E102" s="24"/>
    </row>
    <row r="103" spans="4:5" ht="18" customHeight="1">
      <c r="D103" s="24"/>
      <c r="E103" s="24"/>
    </row>
    <row r="104" spans="2:5" ht="18" customHeight="1">
      <c r="B104" s="50"/>
      <c r="D104" s="24"/>
      <c r="E104" s="24"/>
    </row>
    <row r="105" spans="4:5" ht="18" customHeight="1">
      <c r="D105" s="24"/>
      <c r="E105" s="24" t="s">
        <v>11</v>
      </c>
    </row>
  </sheetData>
  <sheetProtection selectLockedCells="1" selectUnlockedCells="1"/>
  <mergeCells count="8">
    <mergeCell ref="A1:B1"/>
    <mergeCell ref="C4:D4"/>
    <mergeCell ref="C5:D5"/>
    <mergeCell ref="A25:D25"/>
    <mergeCell ref="B32:C32"/>
    <mergeCell ref="B33:C33"/>
    <mergeCell ref="B34:C34"/>
    <mergeCell ref="A102:B102"/>
  </mergeCells>
  <hyperlinks>
    <hyperlink ref="B34" r:id="rId1" display="Zveřejněno na  www.obeckoryta.eud.cz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1" zoomScaleNormal="121" workbookViewId="0" topLeftCell="A1">
      <selection activeCell="J12" sqref="J12"/>
    </sheetView>
  </sheetViews>
  <sheetFormatPr defaultColWidth="11.421875" defaultRowHeight="12.75"/>
  <cols>
    <col min="1" max="1" width="11.57421875" style="0" customWidth="1"/>
    <col min="2" max="16384" width="11.57421875" style="0" customWidth="1"/>
  </cols>
  <sheetData>
    <row r="1" ht="12.75"/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2019-10-19T07:31:45Z</dcterms:created>
  <dcterms:modified xsi:type="dcterms:W3CDTF">2019-10-22T20:32:57Z</dcterms:modified>
  <cp:category/>
  <cp:version/>
  <cp:contentType/>
  <cp:contentStatus/>
  <cp:revision>14</cp:revision>
</cp:coreProperties>
</file>